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firstSheet="2" activeTab="3"/>
  </bookViews>
  <sheets>
    <sheet name="US Sen - Gov" sheetId="1" r:id="rId1"/>
    <sheet name="Lt Gov - St Treas" sheetId="2" r:id="rId2"/>
    <sheet name="AG &amp; Sup Int" sheetId="3" r:id="rId3"/>
    <sheet name="St Jud &amp; Voting Stats" sheetId="4" r:id="rId4"/>
    <sheet name="Leg &amp; County" sheetId="5" r:id="rId5"/>
    <sheet name="County (2) Dist Jdg" sheetId="6" r:id="rId6"/>
    <sheet name="Precinct" sheetId="7" r:id="rId7"/>
    <sheet name="Special Questions" sheetId="8" r:id="rId8"/>
  </sheets>
  <definedNames>
    <definedName name="_xlnm.Print_Titles" localSheetId="2">'AG &amp; Sup Int'!$A:$A</definedName>
    <definedName name="_xlnm.Print_Titles" localSheetId="4">'Leg &amp; County'!$1:$6</definedName>
    <definedName name="_xlnm.Print_Titles" localSheetId="1">'Lt Gov - St Treas'!$A:$A</definedName>
    <definedName name="_xlnm.Print_Titles" localSheetId="3">'St Jud &amp; Voting Stats'!$A:$A</definedName>
    <definedName name="_xlnm.Print_Titles" localSheetId="0">'US Sen - Gov'!$A:$A</definedName>
  </definedNames>
  <calcPr fullCalcOnLoad="1"/>
</workbook>
</file>

<file path=xl/sharedStrings.xml><?xml version="1.0" encoding="utf-8"?>
<sst xmlns="http://schemas.openxmlformats.org/spreadsheetml/2006/main" count="242" uniqueCount="135">
  <si>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</si>
  <si>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</si>
  <si>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</si>
  <si>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</si>
  <si>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</si>
  <si>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</si>
  <si>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</si>
  <si>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</si>
  <si>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</si>
  <si>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</si>
  <si>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</si>
  <si>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</si>
  <si>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</si>
  <si>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</si>
  <si>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</si>
  <si>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</si>
  <si>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</si>
  <si>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</si>
  <si>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</si>
  <si>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</si>
  <si>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</si>
  <si>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</si>
  <si>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</si>
  <si>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</si>
  <si>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</si>
  <si>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</si>
  <si>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</si>
  <si>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</si>
  <si>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</si>
  <si>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</si>
  <si>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</si>
  <si>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</si>
  <si>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</si>
  <si>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</si>
  <si>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</si>
  <si>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</si>
  <si>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</si>
  <si>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</si>
  <si>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</si>
  <si>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</si>
  <si>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</si>
  <si>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</si>
  <si>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</si>
  <si>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</si>
  <si>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</si>
  <si>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</si>
  <si>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</si>
  <si>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</si>
  <si>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</si>
  <si>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</si>
  <si>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Harley D. Brown</t>
  </si>
  <si>
    <t>Lawerence E. Denney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</si>
  <si>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</si>
  <si>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</si>
  <si>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</si>
  <si>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</si>
  <si>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</si>
  <si>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</si>
  <si>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</si>
  <si>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</si>
  <si>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</si>
  <si>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</si>
  <si>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</si>
  <si>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</si>
  <si>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</si>
  <si>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</si>
  <si>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</si>
  <si>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</si>
  <si>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</si>
  <si>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</si>
  <si>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</si>
  <si>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</si>
  <si>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</si>
  <si>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</si>
  <si>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</si>
  <si>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</si>
  <si>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</si>
  <si>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</si>
  <si>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</si>
  <si>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</si>
  <si>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</si>
  <si>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</si>
  <si>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Holli Woodings</t>
  </si>
  <si>
    <t>DISTRICT 2</t>
  </si>
  <si>
    <t>Richard Stallings</t>
  </si>
  <si>
    <t>Mike Simpson</t>
  </si>
  <si>
    <t>Bryan D. Smith</t>
  </si>
  <si>
    <t>DISTRICT #6</t>
  </si>
  <si>
    <t>Judge Brown</t>
  </si>
  <si>
    <t>Judge Dunn</t>
  </si>
  <si>
    <t>Judge Naftz</t>
  </si>
  <si>
    <t>Judge Nye</t>
  </si>
  <si>
    <t>Mitchell W. Brown</t>
  </si>
  <si>
    <t>Stephen S. Dunn</t>
  </si>
  <si>
    <t>Robert C. Naftz</t>
  </si>
  <si>
    <t>Lynn Brower</t>
  </si>
  <si>
    <t>David C. Nye</t>
  </si>
  <si>
    <t>Democratic</t>
  </si>
  <si>
    <t>LEGISLATIVE DIST 28</t>
  </si>
  <si>
    <t>Lin Whitworth</t>
  </si>
  <si>
    <t>Jim Guthrie</t>
  </si>
  <si>
    <t>Marshall D. Evans</t>
  </si>
  <si>
    <t>Ken Andrus</t>
  </si>
  <si>
    <t>Peggy Evans</t>
  </si>
  <si>
    <t>Lance Earl</t>
  </si>
  <si>
    <t>Kelley Packer</t>
  </si>
  <si>
    <t>Ronald J. Funk</t>
  </si>
  <si>
    <t>Norman Wright</t>
  </si>
  <si>
    <t>William "Bill" Lasley</t>
  </si>
  <si>
    <t>Christine Steinlicht</t>
  </si>
  <si>
    <t>Sharee L. Sprague</t>
  </si>
  <si>
    <t>Deanna Curry</t>
  </si>
  <si>
    <t>Mary Annen</t>
  </si>
  <si>
    <t>Donna L. Thornton</t>
  </si>
  <si>
    <t>Jefferson Hunt</t>
  </si>
  <si>
    <t>Mark Gunn Rose</t>
  </si>
  <si>
    <t>Leona Jackson</t>
  </si>
  <si>
    <t>Republican</t>
  </si>
  <si>
    <t>Charles William Funk</t>
  </si>
  <si>
    <t>Kamren Koompin</t>
  </si>
  <si>
    <t>Elna Neu</t>
  </si>
  <si>
    <t>Stephen T. Lusk</t>
  </si>
  <si>
    <t>In Favor Of</t>
  </si>
  <si>
    <t>Against</t>
  </si>
  <si>
    <t>Rockland School</t>
  </si>
  <si>
    <t>District #382</t>
  </si>
  <si>
    <t>Supplemental Levy</t>
  </si>
  <si>
    <t>Arbon Elementary</t>
  </si>
  <si>
    <t>School District #383</t>
  </si>
  <si>
    <t>Absentee</t>
  </si>
  <si>
    <t>Power County Precinct #2 Republican Committeeman Write-in Candidates:</t>
  </si>
  <si>
    <t>Raymond Workman</t>
  </si>
  <si>
    <t>LeeAnn Bolgen</t>
  </si>
  <si>
    <t>Power County Precinct #4 Republican Committeeman Write-in Candidate:</t>
  </si>
  <si>
    <t>TOTAL ABSENTEE BALLOTS CAST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</si>
</sst>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164" fontId="6" fillId="0" borderId="11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9" fillId="33" borderId="34" xfId="0" applyNumberFormat="1" applyFont="1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left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6" xfId="0" applyFont="1" applyFill="1" applyBorder="1" applyAlignment="1" applyProtection="1" quotePrefix="1">
      <alignment horizontal="left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left"/>
      <protection/>
    </xf>
    <xf numFmtId="0" fontId="6" fillId="0" borderId="45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6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left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left"/>
      <protection/>
    </xf>
    <xf numFmtId="0" fontId="6" fillId="0" borderId="49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/>
      <protection locked="0"/>
    </xf>
    <xf numFmtId="0" fontId="6" fillId="0" borderId="36" xfId="0" applyFont="1" applyFill="1" applyBorder="1" applyAlignment="1" applyProtection="1">
      <alignment/>
      <protection locked="0"/>
    </xf>
    <xf numFmtId="0" fontId="6" fillId="0" borderId="37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13" xfId="0" applyNumberFormat="1" applyFont="1" applyBorder="1" applyAlignment="1" applyProtection="1">
      <alignment horizontal="center"/>
      <protection locked="0"/>
    </xf>
    <xf numFmtId="1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textRotation="90"/>
      <protection locked="0"/>
    </xf>
    <xf numFmtId="0" fontId="6" fillId="0" borderId="11" xfId="0" applyFont="1" applyFill="1" applyBorder="1" applyAlignment="1" applyProtection="1">
      <alignment horizontal="center" vertical="center" textRotation="90" wrapText="1"/>
      <protection locked="0"/>
    </xf>
    <xf numFmtId="0" fontId="6" fillId="0" borderId="14" xfId="0" applyFont="1" applyFill="1" applyBorder="1" applyAlignment="1" applyProtection="1">
      <alignment horizontal="center" vertical="center" textRotation="90" wrapText="1"/>
      <protection locked="0"/>
    </xf>
    <xf numFmtId="3" fontId="6" fillId="0" borderId="50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/>
    </xf>
    <xf numFmtId="3" fontId="8" fillId="0" borderId="51" xfId="0" applyNumberFormat="1" applyFont="1" applyBorder="1" applyAlignment="1" applyProtection="1">
      <alignment horizontal="center"/>
      <protection/>
    </xf>
    <xf numFmtId="164" fontId="6" fillId="0" borderId="26" xfId="0" applyNumberFormat="1" applyFont="1" applyFill="1" applyBorder="1" applyAlignment="1" applyProtection="1">
      <alignment horizontal="center"/>
      <protection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33" borderId="31" xfId="0" applyNumberFormat="1" applyFont="1" applyFill="1" applyBorder="1" applyAlignment="1" applyProtection="1">
      <alignment/>
      <protection/>
    </xf>
    <xf numFmtId="3" fontId="6" fillId="33" borderId="10" xfId="0" applyNumberFormat="1" applyFont="1" applyFill="1" applyBorder="1" applyAlignment="1" applyProtection="1">
      <alignment/>
      <protection/>
    </xf>
    <xf numFmtId="3" fontId="6" fillId="33" borderId="42" xfId="0" applyNumberFormat="1" applyFont="1" applyFill="1" applyBorder="1" applyAlignment="1" applyProtection="1">
      <alignment/>
      <protection/>
    </xf>
    <xf numFmtId="3" fontId="6" fillId="33" borderId="15" xfId="0" applyNumberFormat="1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33" borderId="25" xfId="0" applyNumberFormat="1" applyFont="1" applyFill="1" applyBorder="1" applyAlignment="1" applyProtection="1">
      <alignment/>
      <protection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15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6" xfId="0" applyFont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100" zoomScalePageLayoutView="0" workbookViewId="0" topLeftCell="A1">
      <selection activeCell="I7" sqref="I7:N13"/>
    </sheetView>
  </sheetViews>
  <sheetFormatPr defaultColWidth="9.140625" defaultRowHeight="12.75"/>
  <cols>
    <col min="1" max="1" width="9.421875" style="23" customWidth="1"/>
    <col min="2" max="5" width="8.7109375" style="23" customWidth="1"/>
    <col min="6" max="8" width="8.7109375" style="43" customWidth="1"/>
    <col min="9" max="15" width="8.7109375" style="16" customWidth="1"/>
    <col min="16" max="16384" width="9.140625" style="16" customWidth="1"/>
  </cols>
  <sheetData>
    <row r="1" spans="1:14" ht="13.5">
      <c r="A1" s="32"/>
      <c r="B1" s="55"/>
      <c r="C1" s="56"/>
      <c r="D1" s="56"/>
      <c r="E1" s="58"/>
      <c r="F1" s="133" t="s">
        <v>53</v>
      </c>
      <c r="G1" s="133"/>
      <c r="H1" s="133"/>
      <c r="I1" s="88"/>
      <c r="J1" s="89"/>
      <c r="K1" s="89"/>
      <c r="L1" s="89"/>
      <c r="M1" s="89"/>
      <c r="N1" s="90"/>
    </row>
    <row r="2" spans="1:14" s="34" customFormat="1" ht="13.5">
      <c r="A2" s="33"/>
      <c r="B2" s="130" t="s">
        <v>53</v>
      </c>
      <c r="C2" s="131"/>
      <c r="D2" s="131"/>
      <c r="E2" s="132"/>
      <c r="F2" s="130" t="s">
        <v>55</v>
      </c>
      <c r="G2" s="131"/>
      <c r="H2" s="132"/>
      <c r="I2" s="124"/>
      <c r="J2" s="125"/>
      <c r="K2" s="125"/>
      <c r="L2" s="125"/>
      <c r="M2" s="125"/>
      <c r="N2" s="126"/>
    </row>
    <row r="3" spans="1:14" s="34" customFormat="1" ht="13.5">
      <c r="A3" s="35"/>
      <c r="B3" s="127" t="s">
        <v>54</v>
      </c>
      <c r="C3" s="128"/>
      <c r="D3" s="128"/>
      <c r="E3" s="129"/>
      <c r="F3" s="127" t="s">
        <v>83</v>
      </c>
      <c r="G3" s="128"/>
      <c r="H3" s="129"/>
      <c r="I3" s="127" t="s">
        <v>2</v>
      </c>
      <c r="J3" s="128"/>
      <c r="K3" s="128"/>
      <c r="L3" s="128"/>
      <c r="M3" s="128"/>
      <c r="N3" s="129"/>
    </row>
    <row r="4" spans="1:14" ht="13.5" customHeight="1">
      <c r="A4" s="36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3</v>
      </c>
      <c r="J4" s="2" t="s">
        <v>3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7" customFormat="1" ht="87.75" customHeight="1" thickBot="1">
      <c r="A5" s="37" t="s">
        <v>16</v>
      </c>
      <c r="B5" s="7" t="s">
        <v>43</v>
      </c>
      <c r="C5" s="7" t="s">
        <v>56</v>
      </c>
      <c r="D5" s="7" t="s">
        <v>57</v>
      </c>
      <c r="E5" s="7" t="s">
        <v>58</v>
      </c>
      <c r="F5" s="7" t="s">
        <v>84</v>
      </c>
      <c r="G5" s="7" t="s">
        <v>85</v>
      </c>
      <c r="H5" s="7" t="s">
        <v>86</v>
      </c>
      <c r="I5" s="7" t="s">
        <v>59</v>
      </c>
      <c r="J5" s="7" t="s">
        <v>60</v>
      </c>
      <c r="K5" s="7" t="s">
        <v>19</v>
      </c>
      <c r="L5" s="7" t="s">
        <v>50</v>
      </c>
      <c r="M5" s="7" t="s">
        <v>61</v>
      </c>
      <c r="N5" s="7" t="s">
        <v>44</v>
      </c>
    </row>
    <row r="6" spans="1:14" s="21" customFormat="1" ht="14.25" thickBot="1">
      <c r="A6" s="18"/>
      <c r="B6" s="54"/>
      <c r="C6" s="54"/>
      <c r="D6" s="54"/>
      <c r="E6" s="54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ht="13.5">
      <c r="A7" s="1">
        <v>1</v>
      </c>
      <c r="B7" s="116">
        <v>19</v>
      </c>
      <c r="C7" s="117">
        <v>28</v>
      </c>
      <c r="D7" s="116">
        <v>27</v>
      </c>
      <c r="E7" s="117">
        <v>113</v>
      </c>
      <c r="F7" s="25">
        <v>63</v>
      </c>
      <c r="G7" s="38">
        <v>98</v>
      </c>
      <c r="H7" s="26">
        <v>43</v>
      </c>
      <c r="I7" s="38">
        <v>27</v>
      </c>
      <c r="J7" s="26">
        <v>24</v>
      </c>
      <c r="K7" s="38">
        <v>4</v>
      </c>
      <c r="L7" s="59">
        <v>3</v>
      </c>
      <c r="M7" s="39">
        <v>38</v>
      </c>
      <c r="N7" s="26">
        <v>98</v>
      </c>
    </row>
    <row r="8" spans="1:14" s="21" customFormat="1" ht="13.5">
      <c r="A8" s="1">
        <v>2</v>
      </c>
      <c r="B8" s="118">
        <v>16</v>
      </c>
      <c r="C8" s="119">
        <v>42</v>
      </c>
      <c r="D8" s="118">
        <v>31</v>
      </c>
      <c r="E8" s="119">
        <v>115</v>
      </c>
      <c r="F8" s="29">
        <v>77</v>
      </c>
      <c r="G8" s="40">
        <v>108</v>
      </c>
      <c r="H8" s="30">
        <v>44</v>
      </c>
      <c r="I8" s="40">
        <v>25</v>
      </c>
      <c r="J8" s="30">
        <v>37</v>
      </c>
      <c r="K8" s="40">
        <v>2</v>
      </c>
      <c r="L8" s="60">
        <v>12</v>
      </c>
      <c r="M8" s="41">
        <v>35</v>
      </c>
      <c r="N8" s="30">
        <v>104</v>
      </c>
    </row>
    <row r="9" spans="1:14" s="21" customFormat="1" ht="13.5">
      <c r="A9" s="1">
        <v>3</v>
      </c>
      <c r="B9" s="118">
        <v>28</v>
      </c>
      <c r="C9" s="119">
        <v>22</v>
      </c>
      <c r="D9" s="118">
        <v>39</v>
      </c>
      <c r="E9" s="119">
        <v>120</v>
      </c>
      <c r="F9" s="29">
        <v>53</v>
      </c>
      <c r="G9" s="40">
        <v>114</v>
      </c>
      <c r="H9" s="30">
        <v>48</v>
      </c>
      <c r="I9" s="40">
        <v>24</v>
      </c>
      <c r="J9" s="30">
        <v>27</v>
      </c>
      <c r="K9" s="40">
        <v>3</v>
      </c>
      <c r="L9" s="60">
        <v>8</v>
      </c>
      <c r="M9" s="41">
        <v>47</v>
      </c>
      <c r="N9" s="30">
        <v>105</v>
      </c>
    </row>
    <row r="10" spans="1:14" s="21" customFormat="1" ht="13.5">
      <c r="A10" s="1">
        <v>4</v>
      </c>
      <c r="B10" s="118">
        <v>5</v>
      </c>
      <c r="C10" s="119">
        <v>6</v>
      </c>
      <c r="D10" s="118">
        <v>37</v>
      </c>
      <c r="E10" s="119">
        <v>80</v>
      </c>
      <c r="F10" s="29">
        <v>14</v>
      </c>
      <c r="G10" s="40">
        <v>76</v>
      </c>
      <c r="H10" s="30">
        <v>50</v>
      </c>
      <c r="I10" s="40">
        <v>5</v>
      </c>
      <c r="J10" s="30">
        <v>5</v>
      </c>
      <c r="K10" s="40">
        <v>9</v>
      </c>
      <c r="L10" s="60">
        <v>7</v>
      </c>
      <c r="M10" s="41">
        <v>46</v>
      </c>
      <c r="N10" s="30">
        <v>61</v>
      </c>
    </row>
    <row r="11" spans="1:14" s="21" customFormat="1" ht="13.5">
      <c r="A11" s="1">
        <v>5</v>
      </c>
      <c r="B11" s="118">
        <v>0</v>
      </c>
      <c r="C11" s="119">
        <v>0</v>
      </c>
      <c r="D11" s="118">
        <v>9</v>
      </c>
      <c r="E11" s="119">
        <v>45</v>
      </c>
      <c r="F11" s="29">
        <v>1</v>
      </c>
      <c r="G11" s="40">
        <v>40</v>
      </c>
      <c r="H11" s="30">
        <v>19</v>
      </c>
      <c r="I11" s="40">
        <v>0</v>
      </c>
      <c r="J11" s="30">
        <v>0</v>
      </c>
      <c r="K11" s="40">
        <v>2</v>
      </c>
      <c r="L11" s="60">
        <v>0</v>
      </c>
      <c r="M11" s="41">
        <v>20</v>
      </c>
      <c r="N11" s="30">
        <v>37</v>
      </c>
    </row>
    <row r="12" spans="1:14" s="21" customFormat="1" ht="13.5">
      <c r="A12" s="1">
        <v>6</v>
      </c>
      <c r="B12" s="118">
        <v>4</v>
      </c>
      <c r="C12" s="119">
        <v>10</v>
      </c>
      <c r="D12" s="118">
        <v>13</v>
      </c>
      <c r="E12" s="119">
        <v>57</v>
      </c>
      <c r="F12" s="29">
        <v>11</v>
      </c>
      <c r="G12" s="40">
        <v>49</v>
      </c>
      <c r="H12" s="30">
        <v>21</v>
      </c>
      <c r="I12" s="40">
        <v>6</v>
      </c>
      <c r="J12" s="30">
        <v>7</v>
      </c>
      <c r="K12" s="40">
        <v>1</v>
      </c>
      <c r="L12" s="60">
        <v>3</v>
      </c>
      <c r="M12" s="41">
        <v>21</v>
      </c>
      <c r="N12" s="30">
        <v>46</v>
      </c>
    </row>
    <row r="13" spans="1:14" s="21" customFormat="1" ht="13.5">
      <c r="A13" s="1" t="s">
        <v>129</v>
      </c>
      <c r="B13" s="118">
        <v>8</v>
      </c>
      <c r="C13" s="119">
        <v>15</v>
      </c>
      <c r="D13" s="118">
        <v>5</v>
      </c>
      <c r="E13" s="119">
        <v>29</v>
      </c>
      <c r="F13" s="29">
        <v>27</v>
      </c>
      <c r="G13" s="40">
        <v>27</v>
      </c>
      <c r="H13" s="30">
        <v>9</v>
      </c>
      <c r="I13" s="40">
        <v>16</v>
      </c>
      <c r="J13" s="30">
        <v>11</v>
      </c>
      <c r="K13" s="40">
        <v>2</v>
      </c>
      <c r="L13" s="60">
        <v>1</v>
      </c>
      <c r="M13" s="41">
        <v>7</v>
      </c>
      <c r="N13" s="30">
        <v>27</v>
      </c>
    </row>
    <row r="14" spans="1:14" ht="13.5">
      <c r="A14" s="9" t="s">
        <v>0</v>
      </c>
      <c r="B14" s="24">
        <f aca="true" t="shared" si="0" ref="B14:N14">SUM(B7:B13)</f>
        <v>80</v>
      </c>
      <c r="C14" s="24">
        <f t="shared" si="0"/>
        <v>123</v>
      </c>
      <c r="D14" s="24">
        <f t="shared" si="0"/>
        <v>161</v>
      </c>
      <c r="E14" s="24">
        <f t="shared" si="0"/>
        <v>559</v>
      </c>
      <c r="F14" s="24">
        <f t="shared" si="0"/>
        <v>246</v>
      </c>
      <c r="G14" s="24">
        <f t="shared" si="0"/>
        <v>512</v>
      </c>
      <c r="H14" s="24">
        <f t="shared" si="0"/>
        <v>234</v>
      </c>
      <c r="I14" s="24">
        <f t="shared" si="0"/>
        <v>103</v>
      </c>
      <c r="J14" s="24">
        <f t="shared" si="0"/>
        <v>111</v>
      </c>
      <c r="K14" s="24">
        <f t="shared" si="0"/>
        <v>23</v>
      </c>
      <c r="L14" s="24">
        <f t="shared" si="0"/>
        <v>34</v>
      </c>
      <c r="M14" s="24">
        <f t="shared" si="0"/>
        <v>214</v>
      </c>
      <c r="N14" s="24">
        <f t="shared" si="0"/>
        <v>478</v>
      </c>
    </row>
    <row r="15" spans="1:8" ht="13.5">
      <c r="A15" s="42"/>
      <c r="B15" s="65"/>
      <c r="C15" s="65"/>
      <c r="D15" s="65"/>
      <c r="E15" s="65"/>
      <c r="F15" s="65"/>
      <c r="G15" s="65"/>
      <c r="H15" s="65"/>
    </row>
  </sheetData>
  <sheetProtection selectLockedCells="1"/>
  <mergeCells count="7">
    <mergeCell ref="I2:N2"/>
    <mergeCell ref="I3:N3"/>
    <mergeCell ref="B3:E3"/>
    <mergeCell ref="B2:E2"/>
    <mergeCell ref="F1:H1"/>
    <mergeCell ref="F2:H2"/>
    <mergeCell ref="F3:H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&amp;C&amp;"Helv,Bold"POWER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zoomScalePageLayoutView="0" workbookViewId="0" topLeftCell="A1">
      <selection activeCell="L6" sqref="L6:N12"/>
    </sheetView>
  </sheetViews>
  <sheetFormatPr defaultColWidth="9.140625" defaultRowHeight="12.75"/>
  <cols>
    <col min="1" max="1" width="9.28125" style="23" bestFit="1" customWidth="1"/>
    <col min="2" max="6" width="8.57421875" style="43" customWidth="1"/>
    <col min="7" max="14" width="8.57421875" style="16" customWidth="1"/>
    <col min="15" max="16384" width="9.140625" style="16" customWidth="1"/>
  </cols>
  <sheetData>
    <row r="1" spans="1:14" ht="13.5">
      <c r="A1" s="32"/>
      <c r="B1" s="137" t="s">
        <v>1</v>
      </c>
      <c r="C1" s="138"/>
      <c r="D1" s="139"/>
      <c r="E1" s="137" t="s">
        <v>5</v>
      </c>
      <c r="F1" s="138"/>
      <c r="G1" s="138"/>
      <c r="H1" s="138"/>
      <c r="I1" s="139"/>
      <c r="J1" s="137" t="s">
        <v>6</v>
      </c>
      <c r="K1" s="139"/>
      <c r="L1" s="134" t="s">
        <v>6</v>
      </c>
      <c r="M1" s="135"/>
      <c r="N1" s="136"/>
    </row>
    <row r="2" spans="1:14" ht="13.5">
      <c r="A2" s="35"/>
      <c r="B2" s="127" t="s">
        <v>2</v>
      </c>
      <c r="C2" s="128"/>
      <c r="D2" s="129"/>
      <c r="E2" s="127" t="s">
        <v>9</v>
      </c>
      <c r="F2" s="128"/>
      <c r="G2" s="128"/>
      <c r="H2" s="128"/>
      <c r="I2" s="129"/>
      <c r="J2" s="127" t="s">
        <v>10</v>
      </c>
      <c r="K2" s="129"/>
      <c r="L2" s="127" t="s">
        <v>11</v>
      </c>
      <c r="M2" s="128"/>
      <c r="N2" s="129"/>
    </row>
    <row r="3" spans="1:14" ht="13.5">
      <c r="A3" s="36"/>
      <c r="B3" s="2" t="s">
        <v>3</v>
      </c>
      <c r="C3" s="2" t="s">
        <v>4</v>
      </c>
      <c r="D3" s="2" t="s">
        <v>4</v>
      </c>
      <c r="E3" s="2" t="s">
        <v>3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  <c r="L3" s="2" t="s">
        <v>3</v>
      </c>
      <c r="M3" s="2" t="s">
        <v>3</v>
      </c>
      <c r="N3" s="2" t="s">
        <v>4</v>
      </c>
    </row>
    <row r="4" spans="1:14" ht="87.75" customHeight="1" thickBot="1">
      <c r="A4" s="37" t="s">
        <v>16</v>
      </c>
      <c r="B4" s="7" t="s">
        <v>62</v>
      </c>
      <c r="C4" s="7" t="s">
        <v>63</v>
      </c>
      <c r="D4" s="7" t="s">
        <v>45</v>
      </c>
      <c r="E4" s="4" t="s">
        <v>82</v>
      </c>
      <c r="F4" s="4" t="s">
        <v>51</v>
      </c>
      <c r="G4" s="4" t="s">
        <v>64</v>
      </c>
      <c r="H4" s="4" t="s">
        <v>65</v>
      </c>
      <c r="I4" s="4" t="s">
        <v>66</v>
      </c>
      <c r="J4" s="4" t="s">
        <v>46</v>
      </c>
      <c r="K4" s="4" t="s">
        <v>67</v>
      </c>
      <c r="L4" s="4" t="s">
        <v>68</v>
      </c>
      <c r="M4" s="4" t="s">
        <v>69</v>
      </c>
      <c r="N4" s="4" t="s">
        <v>47</v>
      </c>
    </row>
    <row r="5" spans="1:14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4" ht="13.5">
      <c r="A6" s="1">
        <v>1</v>
      </c>
      <c r="B6" s="25">
        <v>52</v>
      </c>
      <c r="C6" s="38">
        <v>24</v>
      </c>
      <c r="D6" s="26">
        <v>106</v>
      </c>
      <c r="E6" s="25">
        <v>49</v>
      </c>
      <c r="F6" s="38">
        <v>24</v>
      </c>
      <c r="G6" s="39">
        <v>81</v>
      </c>
      <c r="H6" s="39">
        <v>15</v>
      </c>
      <c r="I6" s="26">
        <v>13</v>
      </c>
      <c r="J6" s="38">
        <v>52</v>
      </c>
      <c r="K6" s="26">
        <v>72</v>
      </c>
      <c r="L6" s="38">
        <v>39</v>
      </c>
      <c r="M6" s="26">
        <v>15</v>
      </c>
      <c r="N6" s="25">
        <v>119</v>
      </c>
    </row>
    <row r="7" spans="1:14" ht="13.5">
      <c r="A7" s="1">
        <v>2</v>
      </c>
      <c r="B7" s="29">
        <v>71</v>
      </c>
      <c r="C7" s="40">
        <v>18</v>
      </c>
      <c r="D7" s="30">
        <v>120</v>
      </c>
      <c r="E7" s="29">
        <v>61</v>
      </c>
      <c r="F7" s="40">
        <v>16</v>
      </c>
      <c r="G7" s="41">
        <v>97</v>
      </c>
      <c r="H7" s="41">
        <v>13</v>
      </c>
      <c r="I7" s="30">
        <v>9</v>
      </c>
      <c r="J7" s="40">
        <v>41</v>
      </c>
      <c r="K7" s="30">
        <v>93</v>
      </c>
      <c r="L7" s="40">
        <v>40</v>
      </c>
      <c r="M7" s="30">
        <v>19</v>
      </c>
      <c r="N7" s="29">
        <v>136</v>
      </c>
    </row>
    <row r="8" spans="1:14" ht="13.5">
      <c r="A8" s="1">
        <v>3</v>
      </c>
      <c r="B8" s="29">
        <v>53</v>
      </c>
      <c r="C8" s="40">
        <v>38</v>
      </c>
      <c r="D8" s="30">
        <v>109</v>
      </c>
      <c r="E8" s="29">
        <v>50</v>
      </c>
      <c r="F8" s="40">
        <v>31</v>
      </c>
      <c r="G8" s="41">
        <v>100</v>
      </c>
      <c r="H8" s="41">
        <v>12</v>
      </c>
      <c r="I8" s="30">
        <v>8</v>
      </c>
      <c r="J8" s="40">
        <v>73</v>
      </c>
      <c r="K8" s="30">
        <v>74</v>
      </c>
      <c r="L8" s="40">
        <v>39</v>
      </c>
      <c r="M8" s="30">
        <v>10</v>
      </c>
      <c r="N8" s="29">
        <v>149</v>
      </c>
    </row>
    <row r="9" spans="1:14" ht="13.5">
      <c r="A9" s="1">
        <v>4</v>
      </c>
      <c r="B9" s="29">
        <v>12</v>
      </c>
      <c r="C9" s="40">
        <v>34</v>
      </c>
      <c r="D9" s="30">
        <v>79</v>
      </c>
      <c r="E9" s="29">
        <v>12</v>
      </c>
      <c r="F9" s="40">
        <v>20</v>
      </c>
      <c r="G9" s="41">
        <v>68</v>
      </c>
      <c r="H9" s="41">
        <v>15</v>
      </c>
      <c r="I9" s="30">
        <v>8</v>
      </c>
      <c r="J9" s="40">
        <v>41</v>
      </c>
      <c r="K9" s="30">
        <v>70</v>
      </c>
      <c r="L9" s="40">
        <v>7</v>
      </c>
      <c r="M9" s="30">
        <v>4</v>
      </c>
      <c r="N9" s="29">
        <v>110</v>
      </c>
    </row>
    <row r="10" spans="1:14" ht="13.5">
      <c r="A10" s="1">
        <v>5</v>
      </c>
      <c r="B10" s="29">
        <v>0</v>
      </c>
      <c r="C10" s="40">
        <v>15</v>
      </c>
      <c r="D10" s="30">
        <v>36</v>
      </c>
      <c r="E10" s="29">
        <v>0</v>
      </c>
      <c r="F10" s="40">
        <v>12</v>
      </c>
      <c r="G10" s="41">
        <v>33</v>
      </c>
      <c r="H10" s="41">
        <v>6</v>
      </c>
      <c r="I10" s="30">
        <v>1</v>
      </c>
      <c r="J10" s="40">
        <v>21</v>
      </c>
      <c r="K10" s="30">
        <v>26</v>
      </c>
      <c r="L10" s="40">
        <v>0</v>
      </c>
      <c r="M10" s="30">
        <v>0</v>
      </c>
      <c r="N10" s="29">
        <v>47</v>
      </c>
    </row>
    <row r="11" spans="1:14" ht="13.5">
      <c r="A11" s="1">
        <v>6</v>
      </c>
      <c r="B11" s="29">
        <v>12</v>
      </c>
      <c r="C11" s="40">
        <v>14</v>
      </c>
      <c r="D11" s="30">
        <v>54</v>
      </c>
      <c r="E11" s="29">
        <v>12</v>
      </c>
      <c r="F11" s="40">
        <v>8</v>
      </c>
      <c r="G11" s="41">
        <v>51</v>
      </c>
      <c r="H11" s="41">
        <v>3</v>
      </c>
      <c r="I11" s="30">
        <v>6</v>
      </c>
      <c r="J11" s="40">
        <v>29</v>
      </c>
      <c r="K11" s="30">
        <v>31</v>
      </c>
      <c r="L11" s="40">
        <v>13</v>
      </c>
      <c r="M11" s="30">
        <v>1</v>
      </c>
      <c r="N11" s="29">
        <v>64</v>
      </c>
    </row>
    <row r="12" spans="1:14" ht="13.5">
      <c r="A12" s="1" t="s">
        <v>129</v>
      </c>
      <c r="B12" s="29">
        <v>23</v>
      </c>
      <c r="C12" s="40">
        <v>4</v>
      </c>
      <c r="D12" s="30">
        <v>28</v>
      </c>
      <c r="E12" s="29">
        <v>19</v>
      </c>
      <c r="F12" s="40">
        <v>5</v>
      </c>
      <c r="G12" s="41">
        <v>19</v>
      </c>
      <c r="H12" s="41">
        <v>1</v>
      </c>
      <c r="I12" s="30">
        <v>5</v>
      </c>
      <c r="J12" s="40">
        <v>9</v>
      </c>
      <c r="K12" s="30">
        <v>20</v>
      </c>
      <c r="L12" s="40">
        <v>21</v>
      </c>
      <c r="M12" s="30">
        <v>3</v>
      </c>
      <c r="N12" s="29">
        <v>34</v>
      </c>
    </row>
    <row r="13" spans="1:14" ht="13.5">
      <c r="A13" s="9" t="s">
        <v>0</v>
      </c>
      <c r="B13" s="24">
        <f aca="true" t="shared" si="0" ref="B13:N13">SUM(B6:B12)</f>
        <v>223</v>
      </c>
      <c r="C13" s="24">
        <f t="shared" si="0"/>
        <v>147</v>
      </c>
      <c r="D13" s="24">
        <f t="shared" si="0"/>
        <v>532</v>
      </c>
      <c r="E13" s="24">
        <f t="shared" si="0"/>
        <v>203</v>
      </c>
      <c r="F13" s="24">
        <f t="shared" si="0"/>
        <v>116</v>
      </c>
      <c r="G13" s="24">
        <f t="shared" si="0"/>
        <v>449</v>
      </c>
      <c r="H13" s="24">
        <f t="shared" si="0"/>
        <v>65</v>
      </c>
      <c r="I13" s="24">
        <f t="shared" si="0"/>
        <v>50</v>
      </c>
      <c r="J13" s="24">
        <f t="shared" si="0"/>
        <v>266</v>
      </c>
      <c r="K13" s="24">
        <f t="shared" si="0"/>
        <v>386</v>
      </c>
      <c r="L13" s="24">
        <f t="shared" si="0"/>
        <v>159</v>
      </c>
      <c r="M13" s="24">
        <f t="shared" si="0"/>
        <v>52</v>
      </c>
      <c r="N13" s="24">
        <f t="shared" si="0"/>
        <v>659</v>
      </c>
    </row>
  </sheetData>
  <sheetProtection selectLockedCells="1"/>
  <mergeCells count="8">
    <mergeCell ref="L1:N1"/>
    <mergeCell ref="E2:I2"/>
    <mergeCell ref="J2:K2"/>
    <mergeCell ref="L2:N2"/>
    <mergeCell ref="B2:D2"/>
    <mergeCell ref="B1:D1"/>
    <mergeCell ref="E1:I1"/>
    <mergeCell ref="J1:K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&amp;C&amp;"Helv,Bold"POWER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zoomScalePageLayoutView="0" workbookViewId="0" topLeftCell="A1">
      <selection activeCell="B6" sqref="B6:I12"/>
    </sheetView>
  </sheetViews>
  <sheetFormatPr defaultColWidth="9.140625" defaultRowHeight="12.75"/>
  <cols>
    <col min="1" max="1" width="9.28125" style="23" bestFit="1" customWidth="1"/>
    <col min="2" max="9" width="8.7109375" style="16" customWidth="1"/>
    <col min="10" max="12" width="9.7109375" style="16" customWidth="1"/>
    <col min="13" max="16384" width="9.140625" style="16" customWidth="1"/>
  </cols>
  <sheetData>
    <row r="1" spans="1:9" ht="13.5">
      <c r="A1" s="32"/>
      <c r="B1" s="140" t="s">
        <v>7</v>
      </c>
      <c r="C1" s="140"/>
      <c r="D1" s="140"/>
      <c r="E1" s="133" t="s">
        <v>8</v>
      </c>
      <c r="F1" s="133"/>
      <c r="G1" s="133"/>
      <c r="H1" s="133"/>
      <c r="I1" s="133"/>
    </row>
    <row r="2" spans="1:9" ht="13.5">
      <c r="A2" s="35"/>
      <c r="B2" s="141" t="s">
        <v>12</v>
      </c>
      <c r="C2" s="141"/>
      <c r="D2" s="141"/>
      <c r="E2" s="141" t="s">
        <v>13</v>
      </c>
      <c r="F2" s="141"/>
      <c r="G2" s="141"/>
      <c r="H2" s="141"/>
      <c r="I2" s="141"/>
    </row>
    <row r="3" spans="1:9" ht="13.5">
      <c r="A3" s="36"/>
      <c r="B3" s="2" t="s">
        <v>3</v>
      </c>
      <c r="C3" s="3" t="s">
        <v>4</v>
      </c>
      <c r="D3" s="3" t="s">
        <v>4</v>
      </c>
      <c r="E3" s="3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ht="87.75" customHeight="1" thickBot="1">
      <c r="A4" s="37" t="s">
        <v>16</v>
      </c>
      <c r="B4" s="5" t="s">
        <v>70</v>
      </c>
      <c r="C4" s="5" t="s">
        <v>71</v>
      </c>
      <c r="D4" s="5" t="s">
        <v>48</v>
      </c>
      <c r="E4" s="5" t="s">
        <v>72</v>
      </c>
      <c r="F4" s="5" t="s">
        <v>73</v>
      </c>
      <c r="G4" s="5" t="s">
        <v>74</v>
      </c>
      <c r="H4" s="5" t="s">
        <v>75</v>
      </c>
      <c r="I4" s="5" t="s">
        <v>76</v>
      </c>
    </row>
    <row r="5" spans="1:9" ht="14.25" thickBot="1">
      <c r="A5" s="18"/>
      <c r="B5" s="19"/>
      <c r="C5" s="19"/>
      <c r="D5" s="19"/>
      <c r="E5" s="19"/>
      <c r="F5" s="19"/>
      <c r="G5" s="19"/>
      <c r="H5" s="19"/>
      <c r="I5" s="20"/>
    </row>
    <row r="6" spans="1:9" ht="13.5">
      <c r="A6" s="1">
        <v>1</v>
      </c>
      <c r="B6" s="25">
        <v>55</v>
      </c>
      <c r="C6" s="38">
        <v>27</v>
      </c>
      <c r="D6" s="26">
        <v>98</v>
      </c>
      <c r="E6" s="25">
        <v>50</v>
      </c>
      <c r="F6" s="38">
        <v>11</v>
      </c>
      <c r="G6" s="39">
        <v>9</v>
      </c>
      <c r="H6" s="39">
        <v>113</v>
      </c>
      <c r="I6" s="26">
        <v>7</v>
      </c>
    </row>
    <row r="7" spans="1:9" ht="13.5">
      <c r="A7" s="1">
        <v>2</v>
      </c>
      <c r="B7" s="29">
        <v>64</v>
      </c>
      <c r="C7" s="40">
        <v>47</v>
      </c>
      <c r="D7" s="30">
        <v>86</v>
      </c>
      <c r="E7" s="29">
        <v>61</v>
      </c>
      <c r="F7" s="40">
        <v>7</v>
      </c>
      <c r="G7" s="41">
        <v>6</v>
      </c>
      <c r="H7" s="41">
        <v>125</v>
      </c>
      <c r="I7" s="30">
        <v>8</v>
      </c>
    </row>
    <row r="8" spans="1:9" ht="13.5">
      <c r="A8" s="1">
        <v>3</v>
      </c>
      <c r="B8" s="29">
        <v>49</v>
      </c>
      <c r="C8" s="40">
        <v>51</v>
      </c>
      <c r="D8" s="30">
        <v>97</v>
      </c>
      <c r="E8" s="29">
        <v>49</v>
      </c>
      <c r="F8" s="40">
        <v>11</v>
      </c>
      <c r="G8" s="41">
        <v>17</v>
      </c>
      <c r="H8" s="41">
        <v>115</v>
      </c>
      <c r="I8" s="30">
        <v>18</v>
      </c>
    </row>
    <row r="9" spans="1:9" ht="13.5">
      <c r="A9" s="1">
        <v>4</v>
      </c>
      <c r="B9" s="29">
        <v>13</v>
      </c>
      <c r="C9" s="40">
        <v>35</v>
      </c>
      <c r="D9" s="30">
        <v>75</v>
      </c>
      <c r="E9" s="29">
        <v>12</v>
      </c>
      <c r="F9" s="40">
        <v>5</v>
      </c>
      <c r="G9" s="41">
        <v>18</v>
      </c>
      <c r="H9" s="41">
        <v>88</v>
      </c>
      <c r="I9" s="30">
        <v>8</v>
      </c>
    </row>
    <row r="10" spans="1:9" ht="13.5">
      <c r="A10" s="1">
        <v>5</v>
      </c>
      <c r="B10" s="29">
        <v>0</v>
      </c>
      <c r="C10" s="40">
        <v>17</v>
      </c>
      <c r="D10" s="30">
        <v>30</v>
      </c>
      <c r="E10" s="29">
        <v>0</v>
      </c>
      <c r="F10" s="40">
        <v>5</v>
      </c>
      <c r="G10" s="41">
        <v>2</v>
      </c>
      <c r="H10" s="41">
        <v>47</v>
      </c>
      <c r="I10" s="30">
        <v>3</v>
      </c>
    </row>
    <row r="11" spans="1:9" ht="13.5">
      <c r="A11" s="1">
        <v>6</v>
      </c>
      <c r="B11" s="29">
        <v>12</v>
      </c>
      <c r="C11" s="40">
        <v>27</v>
      </c>
      <c r="D11" s="30">
        <v>38</v>
      </c>
      <c r="E11" s="29">
        <v>11</v>
      </c>
      <c r="F11" s="40">
        <v>6</v>
      </c>
      <c r="G11" s="41">
        <v>3</v>
      </c>
      <c r="H11" s="41">
        <v>39</v>
      </c>
      <c r="I11" s="30">
        <v>19</v>
      </c>
    </row>
    <row r="12" spans="1:9" ht="13.5">
      <c r="A12" s="1" t="s">
        <v>129</v>
      </c>
      <c r="B12" s="29">
        <v>20</v>
      </c>
      <c r="C12" s="40">
        <v>9</v>
      </c>
      <c r="D12" s="30">
        <v>20</v>
      </c>
      <c r="E12" s="29">
        <v>21</v>
      </c>
      <c r="F12" s="40">
        <v>2</v>
      </c>
      <c r="G12" s="41">
        <v>3</v>
      </c>
      <c r="H12" s="41">
        <v>25</v>
      </c>
      <c r="I12" s="30">
        <v>3</v>
      </c>
    </row>
    <row r="13" spans="1:9" ht="13.5">
      <c r="A13" s="9" t="s">
        <v>0</v>
      </c>
      <c r="B13" s="24">
        <f aca="true" t="shared" si="0" ref="B13:I13">SUM(B6:B12)</f>
        <v>213</v>
      </c>
      <c r="C13" s="24">
        <f t="shared" si="0"/>
        <v>213</v>
      </c>
      <c r="D13" s="24">
        <f t="shared" si="0"/>
        <v>444</v>
      </c>
      <c r="E13" s="24">
        <f t="shared" si="0"/>
        <v>204</v>
      </c>
      <c r="F13" s="24">
        <f t="shared" si="0"/>
        <v>47</v>
      </c>
      <c r="G13" s="24">
        <f t="shared" si="0"/>
        <v>58</v>
      </c>
      <c r="H13" s="24">
        <f t="shared" si="0"/>
        <v>552</v>
      </c>
      <c r="I13" s="24">
        <f t="shared" si="0"/>
        <v>66</v>
      </c>
    </row>
  </sheetData>
  <sheetProtection selectLockedCells="1"/>
  <mergeCells count="4">
    <mergeCell ref="B1:D1"/>
    <mergeCell ref="E1:I1"/>
    <mergeCell ref="B2:D2"/>
    <mergeCell ref="E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&amp;C&amp;"Helv,Bold"POWER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zoomScalePageLayoutView="0" workbookViewId="0" topLeftCell="A1">
      <selection activeCell="K17" sqref="K17"/>
    </sheetView>
  </sheetViews>
  <sheetFormatPr defaultColWidth="9.140625" defaultRowHeight="12.75"/>
  <cols>
    <col min="1" max="1" width="9.28125" style="23" bestFit="1" customWidth="1"/>
    <col min="2" max="3" width="8.7109375" style="16" customWidth="1"/>
    <col min="4" max="4" width="12.57421875" style="16" bestFit="1" customWidth="1"/>
    <col min="5" max="5" width="14.28125" style="16" bestFit="1" customWidth="1"/>
    <col min="6" max="10" width="8.7109375" style="16" customWidth="1"/>
    <col min="11" max="16384" width="9.140625" style="16" customWidth="1"/>
  </cols>
  <sheetData>
    <row r="1" spans="1:10" ht="13.5">
      <c r="A1" s="77"/>
      <c r="B1" s="137" t="s">
        <v>27</v>
      </c>
      <c r="C1" s="138"/>
      <c r="D1" s="139"/>
      <c r="E1" s="31" t="s">
        <v>20</v>
      </c>
      <c r="F1" s="142"/>
      <c r="G1" s="146"/>
      <c r="H1" s="146"/>
      <c r="I1" s="146"/>
      <c r="J1" s="143"/>
    </row>
    <row r="2" spans="1:10" ht="13.5">
      <c r="A2" s="66"/>
      <c r="B2" s="127" t="s">
        <v>22</v>
      </c>
      <c r="C2" s="128"/>
      <c r="D2" s="129"/>
      <c r="E2" s="8" t="s">
        <v>29</v>
      </c>
      <c r="F2" s="130" t="s">
        <v>14</v>
      </c>
      <c r="G2" s="131"/>
      <c r="H2" s="131"/>
      <c r="I2" s="131"/>
      <c r="J2" s="132"/>
    </row>
    <row r="3" spans="1:10" s="34" customFormat="1" ht="13.5">
      <c r="A3" s="35"/>
      <c r="B3" s="142" t="s">
        <v>28</v>
      </c>
      <c r="C3" s="143"/>
      <c r="D3" s="71" t="s">
        <v>28</v>
      </c>
      <c r="E3" s="12" t="s">
        <v>28</v>
      </c>
      <c r="F3" s="130" t="s">
        <v>15</v>
      </c>
      <c r="G3" s="131"/>
      <c r="H3" s="131"/>
      <c r="I3" s="131"/>
      <c r="J3" s="132"/>
    </row>
    <row r="4" spans="1:10" ht="13.5" customHeight="1">
      <c r="A4" s="36"/>
      <c r="B4" s="144" t="s">
        <v>77</v>
      </c>
      <c r="C4" s="145"/>
      <c r="D4" s="72" t="s">
        <v>78</v>
      </c>
      <c r="E4" s="12" t="s">
        <v>80</v>
      </c>
      <c r="F4" s="13"/>
      <c r="G4" s="14"/>
      <c r="H4" s="14"/>
      <c r="I4" s="14"/>
      <c r="J4" s="15"/>
    </row>
    <row r="5" spans="1:10" s="17" customFormat="1" ht="95.25" customHeight="1" thickBot="1">
      <c r="A5" s="37" t="s">
        <v>16</v>
      </c>
      <c r="B5" s="6" t="s">
        <v>77</v>
      </c>
      <c r="C5" s="6" t="s">
        <v>79</v>
      </c>
      <c r="D5" s="6" t="s">
        <v>78</v>
      </c>
      <c r="E5" s="6" t="s">
        <v>80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>
        <v>1</v>
      </c>
      <c r="B7" s="38">
        <v>103</v>
      </c>
      <c r="C7" s="26">
        <v>66</v>
      </c>
      <c r="D7" s="73">
        <v>156</v>
      </c>
      <c r="E7" s="25">
        <v>161</v>
      </c>
      <c r="F7" s="26">
        <v>651</v>
      </c>
      <c r="G7" s="26">
        <v>6</v>
      </c>
      <c r="H7" s="52">
        <f aca="true" t="shared" si="0" ref="H7:H12">IF(G7&lt;&gt;0,G7+F7,"")</f>
        <v>657</v>
      </c>
      <c r="I7" s="26">
        <v>240</v>
      </c>
      <c r="J7" s="27">
        <f aca="true" t="shared" si="1" ref="J7:J14">IF(I7&lt;&gt;0,I7/H7,"")</f>
        <v>0.365296803652968</v>
      </c>
    </row>
    <row r="8" spans="1:10" s="21" customFormat="1" ht="13.5">
      <c r="A8" s="1">
        <v>2</v>
      </c>
      <c r="B8" s="40">
        <v>123</v>
      </c>
      <c r="C8" s="30">
        <v>64</v>
      </c>
      <c r="D8" s="74">
        <v>179</v>
      </c>
      <c r="E8" s="29">
        <v>182</v>
      </c>
      <c r="F8" s="30">
        <v>837</v>
      </c>
      <c r="G8" s="30">
        <v>7</v>
      </c>
      <c r="H8" s="53">
        <f t="shared" si="0"/>
        <v>844</v>
      </c>
      <c r="I8" s="30">
        <v>282</v>
      </c>
      <c r="J8" s="27">
        <f t="shared" si="1"/>
        <v>0.3341232227488152</v>
      </c>
    </row>
    <row r="9" spans="1:10" s="21" customFormat="1" ht="13.5">
      <c r="A9" s="1">
        <v>3</v>
      </c>
      <c r="B9" s="40">
        <v>142</v>
      </c>
      <c r="C9" s="30">
        <v>51</v>
      </c>
      <c r="D9" s="74">
        <v>188</v>
      </c>
      <c r="E9" s="29">
        <v>187</v>
      </c>
      <c r="F9" s="30">
        <v>960</v>
      </c>
      <c r="G9" s="30">
        <v>6</v>
      </c>
      <c r="H9" s="53">
        <f t="shared" si="0"/>
        <v>966</v>
      </c>
      <c r="I9" s="30">
        <v>255</v>
      </c>
      <c r="J9" s="27">
        <f t="shared" si="1"/>
        <v>0.2639751552795031</v>
      </c>
    </row>
    <row r="10" spans="1:10" s="21" customFormat="1" ht="13.5">
      <c r="A10" s="1">
        <v>4</v>
      </c>
      <c r="B10" s="40">
        <v>96</v>
      </c>
      <c r="C10" s="30">
        <v>44</v>
      </c>
      <c r="D10" s="74">
        <v>130</v>
      </c>
      <c r="E10" s="29">
        <v>131</v>
      </c>
      <c r="F10" s="30">
        <v>321</v>
      </c>
      <c r="G10" s="30">
        <v>6</v>
      </c>
      <c r="H10" s="53">
        <f t="shared" si="0"/>
        <v>327</v>
      </c>
      <c r="I10" s="30">
        <v>173</v>
      </c>
      <c r="J10" s="27">
        <f t="shared" si="1"/>
        <v>0.5290519877675841</v>
      </c>
    </row>
    <row r="11" spans="1:10" s="21" customFormat="1" ht="13.5">
      <c r="A11" s="1">
        <v>5</v>
      </c>
      <c r="B11" s="40">
        <v>36</v>
      </c>
      <c r="C11" s="30">
        <v>14</v>
      </c>
      <c r="D11" s="74">
        <v>51</v>
      </c>
      <c r="E11" s="29">
        <v>48</v>
      </c>
      <c r="F11" s="30">
        <v>116</v>
      </c>
      <c r="G11" s="30">
        <v>7</v>
      </c>
      <c r="H11" s="53">
        <f t="shared" si="0"/>
        <v>123</v>
      </c>
      <c r="I11" s="30">
        <v>67</v>
      </c>
      <c r="J11" s="27">
        <f t="shared" si="1"/>
        <v>0.5447154471544715</v>
      </c>
    </row>
    <row r="12" spans="1:10" s="21" customFormat="1" ht="13.5">
      <c r="A12" s="1">
        <v>6</v>
      </c>
      <c r="B12" s="40">
        <v>54</v>
      </c>
      <c r="C12" s="30">
        <v>24</v>
      </c>
      <c r="D12" s="74">
        <v>70</v>
      </c>
      <c r="E12" s="29">
        <v>72</v>
      </c>
      <c r="F12" s="30">
        <v>343</v>
      </c>
      <c r="G12" s="30">
        <v>4</v>
      </c>
      <c r="H12" s="53">
        <f t="shared" si="0"/>
        <v>347</v>
      </c>
      <c r="I12" s="30">
        <v>93</v>
      </c>
      <c r="J12" s="27">
        <f t="shared" si="1"/>
        <v>0.2680115273775216</v>
      </c>
    </row>
    <row r="13" spans="1:10" s="21" customFormat="1" ht="13.5">
      <c r="A13" s="1" t="s">
        <v>129</v>
      </c>
      <c r="B13" s="40">
        <v>37</v>
      </c>
      <c r="C13" s="30">
        <v>13</v>
      </c>
      <c r="D13" s="74">
        <v>48</v>
      </c>
      <c r="E13" s="29">
        <v>46</v>
      </c>
      <c r="F13" s="120"/>
      <c r="G13" s="120"/>
      <c r="H13" s="120"/>
      <c r="I13" s="30"/>
      <c r="J13" s="120"/>
    </row>
    <row r="14" spans="1:10" ht="13.5">
      <c r="A14" s="9" t="s">
        <v>0</v>
      </c>
      <c r="B14" s="24">
        <f aca="true" t="shared" si="2" ref="B14:I14">SUM(B7:B13)</f>
        <v>591</v>
      </c>
      <c r="C14" s="24">
        <f t="shared" si="2"/>
        <v>276</v>
      </c>
      <c r="D14" s="24">
        <f t="shared" si="2"/>
        <v>822</v>
      </c>
      <c r="E14" s="24">
        <f t="shared" si="2"/>
        <v>827</v>
      </c>
      <c r="F14" s="24">
        <f t="shared" si="2"/>
        <v>3228</v>
      </c>
      <c r="G14" s="24">
        <f t="shared" si="2"/>
        <v>36</v>
      </c>
      <c r="H14" s="24">
        <f t="shared" si="2"/>
        <v>3264</v>
      </c>
      <c r="I14" s="24">
        <f t="shared" si="2"/>
        <v>1110</v>
      </c>
      <c r="J14" s="28">
        <f t="shared" si="1"/>
        <v>0.3400735294117647</v>
      </c>
    </row>
    <row r="15" ht="13.5">
      <c r="A15" s="42"/>
    </row>
    <row r="17" spans="5:8" ht="13.5">
      <c r="E17" s="16" t="s">
        <v>134</v>
      </c>
      <c r="H17" s="16">
        <v>77</v>
      </c>
    </row>
  </sheetData>
  <sheetProtection selectLockedCells="1"/>
  <mergeCells count="7"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&amp;C&amp;"Helv,Bold"POWER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zoomScalePageLayoutView="0" workbookViewId="0" topLeftCell="A1">
      <selection activeCell="B7" sqref="B7:H13"/>
    </sheetView>
  </sheetViews>
  <sheetFormatPr defaultColWidth="9.140625" defaultRowHeight="12.75"/>
  <cols>
    <col min="1" max="1" width="9.7109375" style="23" customWidth="1"/>
    <col min="2" max="13" width="8.57421875" style="16" customWidth="1"/>
    <col min="14" max="14" width="10.421875" style="16" customWidth="1"/>
    <col min="15" max="15" width="9.28125" style="16" bestFit="1" customWidth="1"/>
    <col min="16" max="16" width="8.421875" style="16" customWidth="1"/>
    <col min="17" max="17" width="9.7109375" style="16" bestFit="1" customWidth="1"/>
    <col min="18" max="18" width="10.7109375" style="16" bestFit="1" customWidth="1"/>
    <col min="19" max="19" width="10.421875" style="16" bestFit="1" customWidth="1"/>
    <col min="20" max="20" width="9.7109375" style="16" bestFit="1" customWidth="1"/>
    <col min="21" max="21" width="13.28125" style="16" bestFit="1" customWidth="1"/>
    <col min="22" max="22" width="10.00390625" style="16" bestFit="1" customWidth="1"/>
    <col min="23" max="16384" width="9.140625" style="16" customWidth="1"/>
  </cols>
  <sheetData>
    <row r="1" spans="1:14" ht="13.5">
      <c r="A1" s="32"/>
      <c r="B1" s="142"/>
      <c r="C1" s="146"/>
      <c r="D1" s="146"/>
      <c r="E1" s="146"/>
      <c r="F1" s="146"/>
      <c r="G1" s="146"/>
      <c r="H1" s="146"/>
      <c r="I1" s="133" t="s">
        <v>32</v>
      </c>
      <c r="J1" s="133"/>
      <c r="K1" s="133"/>
      <c r="L1" s="134" t="s">
        <v>35</v>
      </c>
      <c r="M1" s="136"/>
      <c r="N1" s="67"/>
    </row>
    <row r="2" spans="1:14" s="34" customFormat="1" ht="13.5">
      <c r="A2" s="33"/>
      <c r="B2" s="127" t="s">
        <v>98</v>
      </c>
      <c r="C2" s="128"/>
      <c r="D2" s="128"/>
      <c r="E2" s="128"/>
      <c r="F2" s="128"/>
      <c r="G2" s="128"/>
      <c r="H2" s="128"/>
      <c r="I2" s="130" t="s">
        <v>33</v>
      </c>
      <c r="J2" s="131"/>
      <c r="K2" s="132"/>
      <c r="L2" s="130" t="s">
        <v>34</v>
      </c>
      <c r="M2" s="132"/>
      <c r="N2" s="63" t="s">
        <v>32</v>
      </c>
    </row>
    <row r="3" spans="1:14" s="34" customFormat="1" ht="13.5">
      <c r="A3" s="33"/>
      <c r="B3" s="147" t="s">
        <v>26</v>
      </c>
      <c r="C3" s="148"/>
      <c r="D3" s="147" t="s">
        <v>17</v>
      </c>
      <c r="E3" s="148"/>
      <c r="F3" s="147" t="s">
        <v>18</v>
      </c>
      <c r="G3" s="149"/>
      <c r="H3" s="148"/>
      <c r="I3" s="91" t="s">
        <v>81</v>
      </c>
      <c r="J3" s="147" t="s">
        <v>49</v>
      </c>
      <c r="K3" s="148"/>
      <c r="L3" s="127" t="s">
        <v>21</v>
      </c>
      <c r="M3" s="129"/>
      <c r="N3" s="8" t="s">
        <v>11</v>
      </c>
    </row>
    <row r="4" spans="1:14" ht="13.5">
      <c r="A4" s="44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3</v>
      </c>
      <c r="J4" s="2" t="s">
        <v>3</v>
      </c>
      <c r="K4" s="2" t="s">
        <v>4</v>
      </c>
      <c r="L4" s="2" t="s">
        <v>3</v>
      </c>
      <c r="M4" s="2" t="s">
        <v>4</v>
      </c>
      <c r="N4" s="3" t="s">
        <v>4</v>
      </c>
    </row>
    <row r="5" spans="1:14" s="17" customFormat="1" ht="87.75" customHeight="1" thickBot="1">
      <c r="A5" s="45" t="s">
        <v>16</v>
      </c>
      <c r="B5" s="4" t="s">
        <v>99</v>
      </c>
      <c r="C5" s="4" t="s">
        <v>100</v>
      </c>
      <c r="D5" s="5" t="s">
        <v>101</v>
      </c>
      <c r="E5" s="5" t="s">
        <v>102</v>
      </c>
      <c r="F5" s="5" t="s">
        <v>103</v>
      </c>
      <c r="G5" s="5" t="s">
        <v>104</v>
      </c>
      <c r="H5" s="5" t="s">
        <v>105</v>
      </c>
      <c r="I5" s="4" t="s">
        <v>106</v>
      </c>
      <c r="J5" s="4" t="s">
        <v>107</v>
      </c>
      <c r="K5" s="4" t="s">
        <v>108</v>
      </c>
      <c r="L5" s="4" t="s">
        <v>109</v>
      </c>
      <c r="M5" s="4" t="s">
        <v>110</v>
      </c>
      <c r="N5" s="5" t="s">
        <v>111</v>
      </c>
    </row>
    <row r="6" spans="1:14" s="21" customFormat="1" ht="13.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54"/>
      <c r="M6" s="54"/>
      <c r="N6" s="20"/>
    </row>
    <row r="7" spans="1:14" s="21" customFormat="1" ht="13.5">
      <c r="A7" s="1">
        <v>1</v>
      </c>
      <c r="B7" s="25">
        <v>59</v>
      </c>
      <c r="C7" s="61">
        <v>133</v>
      </c>
      <c r="D7" s="25">
        <v>53</v>
      </c>
      <c r="E7" s="61">
        <v>124</v>
      </c>
      <c r="F7" s="25">
        <v>50</v>
      </c>
      <c r="G7" s="38">
        <v>39</v>
      </c>
      <c r="H7" s="26">
        <v>98</v>
      </c>
      <c r="I7" s="25">
        <v>62</v>
      </c>
      <c r="J7" s="25">
        <v>59</v>
      </c>
      <c r="K7" s="25">
        <v>135</v>
      </c>
      <c r="L7" s="116">
        <v>64</v>
      </c>
      <c r="M7" s="116">
        <v>123</v>
      </c>
      <c r="N7" s="25">
        <v>128</v>
      </c>
    </row>
    <row r="8" spans="1:14" s="21" customFormat="1" ht="13.5">
      <c r="A8" s="1">
        <v>2</v>
      </c>
      <c r="B8" s="29">
        <v>70</v>
      </c>
      <c r="C8" s="62">
        <v>142</v>
      </c>
      <c r="D8" s="29">
        <v>60</v>
      </c>
      <c r="E8" s="62">
        <v>137</v>
      </c>
      <c r="F8" s="29">
        <v>62</v>
      </c>
      <c r="G8" s="40">
        <v>38</v>
      </c>
      <c r="H8" s="30">
        <v>104</v>
      </c>
      <c r="I8" s="29">
        <v>78</v>
      </c>
      <c r="J8" s="29">
        <v>73</v>
      </c>
      <c r="K8" s="29">
        <v>139</v>
      </c>
      <c r="L8" s="118">
        <v>73</v>
      </c>
      <c r="M8" s="118">
        <v>131</v>
      </c>
      <c r="N8" s="29">
        <v>138</v>
      </c>
    </row>
    <row r="9" spans="1:14" s="21" customFormat="1" ht="13.5">
      <c r="A9" s="1">
        <v>3</v>
      </c>
      <c r="B9" s="29">
        <v>54</v>
      </c>
      <c r="C9" s="62">
        <v>154</v>
      </c>
      <c r="D9" s="29">
        <v>50</v>
      </c>
      <c r="E9" s="62">
        <v>149</v>
      </c>
      <c r="F9" s="29">
        <v>49</v>
      </c>
      <c r="G9" s="40">
        <v>45</v>
      </c>
      <c r="H9" s="30">
        <v>111</v>
      </c>
      <c r="I9" s="29">
        <v>63</v>
      </c>
      <c r="J9" s="29">
        <v>49</v>
      </c>
      <c r="K9" s="29">
        <v>154</v>
      </c>
      <c r="L9" s="118">
        <v>57</v>
      </c>
      <c r="M9" s="118">
        <v>147</v>
      </c>
      <c r="N9" s="29">
        <v>155</v>
      </c>
    </row>
    <row r="10" spans="1:14" s="21" customFormat="1" ht="13.5">
      <c r="A10" s="1">
        <v>4</v>
      </c>
      <c r="B10" s="29">
        <v>12</v>
      </c>
      <c r="C10" s="62">
        <v>115</v>
      </c>
      <c r="D10" s="29">
        <v>11</v>
      </c>
      <c r="E10" s="62">
        <v>116</v>
      </c>
      <c r="F10" s="29">
        <v>11</v>
      </c>
      <c r="G10" s="40">
        <v>46</v>
      </c>
      <c r="H10" s="30">
        <v>77</v>
      </c>
      <c r="I10" s="29">
        <v>14</v>
      </c>
      <c r="J10" s="29">
        <v>13</v>
      </c>
      <c r="K10" s="29">
        <v>114</v>
      </c>
      <c r="L10" s="118">
        <v>13</v>
      </c>
      <c r="M10" s="118">
        <v>113</v>
      </c>
      <c r="N10" s="29">
        <v>115</v>
      </c>
    </row>
    <row r="11" spans="1:14" s="21" customFormat="1" ht="13.5">
      <c r="A11" s="1">
        <v>5</v>
      </c>
      <c r="B11" s="29">
        <v>1</v>
      </c>
      <c r="C11" s="62">
        <v>58</v>
      </c>
      <c r="D11" s="29">
        <v>0</v>
      </c>
      <c r="E11" s="62">
        <v>54</v>
      </c>
      <c r="F11" s="29">
        <v>0</v>
      </c>
      <c r="G11" s="40">
        <v>11</v>
      </c>
      <c r="H11" s="30">
        <v>41</v>
      </c>
      <c r="I11" s="29">
        <v>3</v>
      </c>
      <c r="J11" s="29">
        <v>1</v>
      </c>
      <c r="K11" s="29">
        <v>52</v>
      </c>
      <c r="L11" s="118">
        <v>2</v>
      </c>
      <c r="M11" s="118">
        <v>50</v>
      </c>
      <c r="N11" s="29">
        <v>57</v>
      </c>
    </row>
    <row r="12" spans="1:14" s="21" customFormat="1" ht="13.5">
      <c r="A12" s="1">
        <v>6</v>
      </c>
      <c r="B12" s="29">
        <v>12</v>
      </c>
      <c r="C12" s="62">
        <v>67</v>
      </c>
      <c r="D12" s="29">
        <v>12</v>
      </c>
      <c r="E12" s="62">
        <v>67</v>
      </c>
      <c r="F12" s="29">
        <v>13</v>
      </c>
      <c r="G12" s="121">
        <v>26</v>
      </c>
      <c r="H12" s="122">
        <v>40</v>
      </c>
      <c r="I12" s="123">
        <v>12</v>
      </c>
      <c r="J12" s="123">
        <v>10</v>
      </c>
      <c r="K12" s="123">
        <v>65</v>
      </c>
      <c r="L12" s="118">
        <v>15</v>
      </c>
      <c r="M12" s="118">
        <v>62</v>
      </c>
      <c r="N12" s="29">
        <v>64</v>
      </c>
    </row>
    <row r="13" spans="1:14" s="21" customFormat="1" ht="13.5">
      <c r="A13" s="1" t="s">
        <v>129</v>
      </c>
      <c r="B13" s="29">
        <v>25</v>
      </c>
      <c r="C13" s="62">
        <v>30</v>
      </c>
      <c r="D13" s="29">
        <v>20</v>
      </c>
      <c r="E13" s="62">
        <v>30</v>
      </c>
      <c r="F13" s="29">
        <v>19</v>
      </c>
      <c r="G13" s="104">
        <v>7</v>
      </c>
      <c r="H13" s="105">
        <v>26</v>
      </c>
      <c r="I13" s="92">
        <v>25</v>
      </c>
      <c r="J13" s="92">
        <v>22</v>
      </c>
      <c r="K13" s="92">
        <v>32</v>
      </c>
      <c r="L13" s="118">
        <v>25</v>
      </c>
      <c r="M13" s="118">
        <v>33</v>
      </c>
      <c r="N13" s="29">
        <v>34</v>
      </c>
    </row>
    <row r="14" spans="1:14" ht="13.5">
      <c r="A14" s="9" t="s">
        <v>0</v>
      </c>
      <c r="B14" s="68">
        <f aca="true" t="shared" si="0" ref="B14:N14">SUM(B7:B13)</f>
        <v>233</v>
      </c>
      <c r="C14" s="24">
        <f t="shared" si="0"/>
        <v>699</v>
      </c>
      <c r="D14" s="24">
        <f t="shared" si="0"/>
        <v>206</v>
      </c>
      <c r="E14" s="24">
        <f t="shared" si="0"/>
        <v>677</v>
      </c>
      <c r="F14" s="24">
        <f t="shared" si="0"/>
        <v>204</v>
      </c>
      <c r="G14" s="24">
        <f>SUM(G7:G13)</f>
        <v>212</v>
      </c>
      <c r="H14" s="24">
        <f t="shared" si="0"/>
        <v>497</v>
      </c>
      <c r="I14" s="24">
        <f t="shared" si="0"/>
        <v>257</v>
      </c>
      <c r="J14" s="24">
        <f>SUM(J7:J13)</f>
        <v>227</v>
      </c>
      <c r="K14" s="24">
        <f t="shared" si="0"/>
        <v>691</v>
      </c>
      <c r="L14" s="24">
        <f>SUM(L7:L13)</f>
        <v>249</v>
      </c>
      <c r="M14" s="24">
        <f t="shared" si="0"/>
        <v>659</v>
      </c>
      <c r="N14" s="24">
        <f t="shared" si="0"/>
        <v>691</v>
      </c>
    </row>
  </sheetData>
  <sheetProtection selectLockedCells="1"/>
  <mergeCells count="11">
    <mergeCell ref="B3:C3"/>
    <mergeCell ref="D3:E3"/>
    <mergeCell ref="I2:K2"/>
    <mergeCell ref="F3:H3"/>
    <mergeCell ref="J3:K3"/>
    <mergeCell ref="L1:M1"/>
    <mergeCell ref="L2:M2"/>
    <mergeCell ref="L3:M3"/>
    <mergeCell ref="I1:K1"/>
    <mergeCell ref="B1:H1"/>
    <mergeCell ref="B2:H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&amp;C&amp;"Helv,Bold"POWER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zoomScalePageLayoutView="0" workbookViewId="0" topLeftCell="A1">
      <selection activeCell="F7" sqref="F7:J13"/>
    </sheetView>
  </sheetViews>
  <sheetFormatPr defaultColWidth="9.140625" defaultRowHeight="12.75"/>
  <cols>
    <col min="1" max="1" width="10.7109375" style="23" customWidth="1"/>
    <col min="2" max="3" width="8.7109375" style="23" customWidth="1"/>
    <col min="4" max="4" width="8.7109375" style="16" customWidth="1"/>
    <col min="5" max="5" width="8.7109375" style="16" bestFit="1" customWidth="1"/>
    <col min="6" max="6" width="9.8515625" style="16" bestFit="1" customWidth="1"/>
    <col min="7" max="7" width="9.7109375" style="16" bestFit="1" customWidth="1"/>
    <col min="8" max="9" width="8.7109375" style="16" customWidth="1"/>
    <col min="10" max="10" width="9.7109375" style="16" bestFit="1" customWidth="1"/>
    <col min="11" max="11" width="11.57421875" style="16" bestFit="1" customWidth="1"/>
    <col min="12" max="12" width="10.421875" style="16" customWidth="1"/>
    <col min="13" max="13" width="9.28125" style="16" bestFit="1" customWidth="1"/>
    <col min="14" max="14" width="8.421875" style="16" customWidth="1"/>
    <col min="15" max="15" width="9.7109375" style="16" bestFit="1" customWidth="1"/>
    <col min="16" max="16" width="10.7109375" style="16" bestFit="1" customWidth="1"/>
    <col min="17" max="17" width="10.421875" style="16" bestFit="1" customWidth="1"/>
    <col min="18" max="18" width="9.7109375" style="16" bestFit="1" customWidth="1"/>
    <col min="19" max="19" width="13.28125" style="16" bestFit="1" customWidth="1"/>
    <col min="20" max="20" width="10.00390625" style="16" bestFit="1" customWidth="1"/>
    <col min="21" max="16384" width="9.140625" style="16" customWidth="1"/>
  </cols>
  <sheetData>
    <row r="1" spans="1:10" ht="13.5">
      <c r="A1" s="32"/>
      <c r="B1" s="142"/>
      <c r="C1" s="146"/>
      <c r="D1" s="143"/>
      <c r="E1" s="57"/>
      <c r="F1" s="150" t="s">
        <v>52</v>
      </c>
      <c r="G1" s="151"/>
      <c r="H1" s="151"/>
      <c r="I1" s="151"/>
      <c r="J1" s="152"/>
    </row>
    <row r="2" spans="1:10" ht="13.5">
      <c r="A2" s="33"/>
      <c r="B2" s="130" t="s">
        <v>32</v>
      </c>
      <c r="C2" s="131"/>
      <c r="D2" s="132"/>
      <c r="E2" s="63" t="s">
        <v>32</v>
      </c>
      <c r="F2" s="153" t="s">
        <v>87</v>
      </c>
      <c r="G2" s="154"/>
      <c r="H2" s="154"/>
      <c r="I2" s="154"/>
      <c r="J2" s="155"/>
    </row>
    <row r="3" spans="1:10" ht="13.5">
      <c r="A3" s="33"/>
      <c r="B3" s="127" t="s">
        <v>36</v>
      </c>
      <c r="C3" s="128"/>
      <c r="D3" s="129"/>
      <c r="E3" s="8" t="s">
        <v>37</v>
      </c>
      <c r="F3" s="10" t="s">
        <v>28</v>
      </c>
      <c r="G3" s="10" t="s">
        <v>28</v>
      </c>
      <c r="H3" s="142" t="s">
        <v>28</v>
      </c>
      <c r="I3" s="143"/>
      <c r="J3" s="10" t="s">
        <v>28</v>
      </c>
    </row>
    <row r="4" spans="1:10" ht="13.5">
      <c r="A4" s="44"/>
      <c r="B4" s="3" t="s">
        <v>3</v>
      </c>
      <c r="C4" s="3" t="s">
        <v>3</v>
      </c>
      <c r="D4" s="3" t="s">
        <v>4</v>
      </c>
      <c r="E4" s="3" t="s">
        <v>4</v>
      </c>
      <c r="F4" s="11" t="s">
        <v>88</v>
      </c>
      <c r="G4" s="11" t="s">
        <v>89</v>
      </c>
      <c r="H4" s="144" t="s">
        <v>90</v>
      </c>
      <c r="I4" s="145"/>
      <c r="J4" s="11" t="s">
        <v>91</v>
      </c>
    </row>
    <row r="5" spans="1:10" ht="84" customHeight="1" thickBot="1">
      <c r="A5" s="37" t="s">
        <v>16</v>
      </c>
      <c r="B5" s="93" t="s">
        <v>112</v>
      </c>
      <c r="C5" s="93" t="s">
        <v>113</v>
      </c>
      <c r="D5" s="93" t="s">
        <v>114</v>
      </c>
      <c r="E5" s="4" t="s">
        <v>115</v>
      </c>
      <c r="F5" s="6" t="s">
        <v>92</v>
      </c>
      <c r="G5" s="6" t="s">
        <v>93</v>
      </c>
      <c r="H5" s="6" t="s">
        <v>95</v>
      </c>
      <c r="I5" s="6" t="s">
        <v>94</v>
      </c>
      <c r="J5" s="6" t="s">
        <v>96</v>
      </c>
    </row>
    <row r="6" spans="1:10" ht="14.25" thickBot="1">
      <c r="A6" s="18"/>
      <c r="B6" s="19"/>
      <c r="C6" s="19"/>
      <c r="D6" s="19"/>
      <c r="E6" s="19"/>
      <c r="F6" s="50"/>
      <c r="G6" s="47"/>
      <c r="H6" s="47"/>
      <c r="I6" s="47"/>
      <c r="J6" s="51"/>
    </row>
    <row r="7" spans="1:10" ht="13.5">
      <c r="A7" s="1">
        <v>1</v>
      </c>
      <c r="B7" s="38">
        <v>47</v>
      </c>
      <c r="C7" s="26">
        <v>27</v>
      </c>
      <c r="D7" s="38">
        <v>121</v>
      </c>
      <c r="E7" s="25">
        <v>132</v>
      </c>
      <c r="F7" s="46">
        <v>160</v>
      </c>
      <c r="G7" s="25">
        <v>169</v>
      </c>
      <c r="H7" s="38">
        <v>55</v>
      </c>
      <c r="I7" s="26">
        <v>134</v>
      </c>
      <c r="J7" s="114">
        <v>166</v>
      </c>
    </row>
    <row r="8" spans="1:10" ht="13.5">
      <c r="A8" s="1">
        <v>2</v>
      </c>
      <c r="B8" s="40">
        <v>44</v>
      </c>
      <c r="C8" s="30">
        <v>45</v>
      </c>
      <c r="D8" s="40">
        <v>114</v>
      </c>
      <c r="E8" s="29">
        <v>145</v>
      </c>
      <c r="F8" s="83">
        <v>179</v>
      </c>
      <c r="G8" s="29">
        <v>190</v>
      </c>
      <c r="H8" s="40">
        <v>78</v>
      </c>
      <c r="I8" s="30">
        <v>132</v>
      </c>
      <c r="J8" s="115">
        <v>181</v>
      </c>
    </row>
    <row r="9" spans="1:10" ht="13.5">
      <c r="A9" s="1">
        <v>3</v>
      </c>
      <c r="B9" s="40">
        <v>44</v>
      </c>
      <c r="C9" s="30">
        <v>27</v>
      </c>
      <c r="D9" s="40">
        <v>139</v>
      </c>
      <c r="E9" s="29">
        <v>159</v>
      </c>
      <c r="F9" s="83">
        <v>192</v>
      </c>
      <c r="G9" s="29">
        <v>199</v>
      </c>
      <c r="H9" s="40">
        <v>87</v>
      </c>
      <c r="I9" s="30">
        <v>128</v>
      </c>
      <c r="J9" s="115">
        <v>199</v>
      </c>
    </row>
    <row r="10" spans="1:10" ht="13.5">
      <c r="A10" s="1">
        <v>4</v>
      </c>
      <c r="B10" s="40">
        <v>1</v>
      </c>
      <c r="C10" s="30">
        <v>12</v>
      </c>
      <c r="D10" s="40">
        <v>109</v>
      </c>
      <c r="E10" s="29">
        <v>115</v>
      </c>
      <c r="F10" s="83">
        <v>128</v>
      </c>
      <c r="G10" s="29">
        <v>135</v>
      </c>
      <c r="H10" s="40">
        <v>84</v>
      </c>
      <c r="I10" s="30">
        <v>52</v>
      </c>
      <c r="J10" s="115">
        <v>133</v>
      </c>
    </row>
    <row r="11" spans="1:10" ht="13.5">
      <c r="A11" s="1">
        <v>5</v>
      </c>
      <c r="B11" s="40">
        <v>2</v>
      </c>
      <c r="C11" s="30">
        <v>2</v>
      </c>
      <c r="D11" s="40">
        <v>49</v>
      </c>
      <c r="E11" s="29">
        <v>52</v>
      </c>
      <c r="F11" s="83">
        <v>49</v>
      </c>
      <c r="G11" s="29">
        <v>50</v>
      </c>
      <c r="H11" s="40">
        <v>23</v>
      </c>
      <c r="I11" s="30">
        <v>29</v>
      </c>
      <c r="J11" s="115">
        <v>58</v>
      </c>
    </row>
    <row r="12" spans="1:10" ht="13.5">
      <c r="A12" s="1">
        <v>6</v>
      </c>
      <c r="B12" s="121">
        <v>4</v>
      </c>
      <c r="C12" s="122">
        <v>10</v>
      </c>
      <c r="D12" s="40">
        <v>62</v>
      </c>
      <c r="E12" s="29">
        <v>63</v>
      </c>
      <c r="F12" s="83">
        <v>69</v>
      </c>
      <c r="G12" s="29">
        <v>73</v>
      </c>
      <c r="H12" s="40">
        <v>39</v>
      </c>
      <c r="I12" s="30">
        <v>39</v>
      </c>
      <c r="J12" s="115">
        <v>68</v>
      </c>
    </row>
    <row r="13" spans="1:10" ht="13.5">
      <c r="A13" s="1" t="s">
        <v>129</v>
      </c>
      <c r="B13" s="104">
        <v>17</v>
      </c>
      <c r="C13" s="105">
        <v>18</v>
      </c>
      <c r="D13" s="40">
        <v>30</v>
      </c>
      <c r="E13" s="29">
        <v>35</v>
      </c>
      <c r="F13" s="83">
        <v>43</v>
      </c>
      <c r="G13" s="29">
        <v>44</v>
      </c>
      <c r="H13" s="40">
        <v>18</v>
      </c>
      <c r="I13" s="30">
        <v>40</v>
      </c>
      <c r="J13" s="115">
        <v>46</v>
      </c>
    </row>
    <row r="14" spans="1:10" ht="13.5">
      <c r="A14" s="9" t="s">
        <v>0</v>
      </c>
      <c r="B14" s="24">
        <f>SUM(B7:B13)</f>
        <v>159</v>
      </c>
      <c r="C14" s="24">
        <f>SUM(C7:C13)</f>
        <v>141</v>
      </c>
      <c r="D14" s="24">
        <f aca="true" t="shared" si="0" ref="D14:J14">SUM(D7:D13)</f>
        <v>624</v>
      </c>
      <c r="E14" s="24">
        <f t="shared" si="0"/>
        <v>701</v>
      </c>
      <c r="F14" s="24">
        <f t="shared" si="0"/>
        <v>820</v>
      </c>
      <c r="G14" s="24">
        <f t="shared" si="0"/>
        <v>860</v>
      </c>
      <c r="H14" s="24">
        <f t="shared" si="0"/>
        <v>384</v>
      </c>
      <c r="I14" s="24">
        <f t="shared" si="0"/>
        <v>554</v>
      </c>
      <c r="J14" s="24">
        <f t="shared" si="0"/>
        <v>851</v>
      </c>
    </row>
    <row r="15" spans="1:10" ht="13.5">
      <c r="A15" s="42"/>
      <c r="B15" s="42"/>
      <c r="C15" s="42"/>
      <c r="D15" s="65"/>
      <c r="E15" s="65"/>
      <c r="F15" s="65"/>
      <c r="G15" s="65"/>
      <c r="H15" s="65"/>
      <c r="I15" s="65"/>
      <c r="J15" s="65"/>
    </row>
    <row r="16" spans="1:10" ht="13.5">
      <c r="A16" s="42"/>
      <c r="B16" s="42"/>
      <c r="C16" s="42"/>
      <c r="D16" s="65"/>
      <c r="E16" s="65"/>
      <c r="F16" s="65"/>
      <c r="G16" s="65"/>
      <c r="H16" s="65"/>
      <c r="I16" s="65"/>
      <c r="J16" s="65"/>
    </row>
  </sheetData>
  <sheetProtection selectLockedCells="1"/>
  <mergeCells count="7">
    <mergeCell ref="H3:I3"/>
    <mergeCell ref="H4:I4"/>
    <mergeCell ref="F1:J1"/>
    <mergeCell ref="F2:J2"/>
    <mergeCell ref="B1:D1"/>
    <mergeCell ref="B2:D2"/>
    <mergeCell ref="B3:D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&amp;C&amp;"Helv,Bold"POWER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10.00390625" style="23" customWidth="1"/>
    <col min="2" max="2" width="12.7109375" style="16" customWidth="1"/>
    <col min="3" max="3" width="16.421875" style="16" customWidth="1"/>
    <col min="4" max="4" width="14.00390625" style="16" customWidth="1"/>
    <col min="5" max="5" width="11.7109375" style="16" customWidth="1"/>
    <col min="6" max="6" width="10.421875" style="16" customWidth="1"/>
    <col min="7" max="7" width="10.7109375" style="16" customWidth="1"/>
    <col min="8" max="8" width="11.421875" style="16" customWidth="1"/>
    <col min="9" max="9" width="11.57421875" style="16" bestFit="1" customWidth="1"/>
    <col min="10" max="10" width="10.421875" style="16" customWidth="1"/>
    <col min="11" max="11" width="9.28125" style="16" bestFit="1" customWidth="1"/>
    <col min="12" max="12" width="8.421875" style="16" customWidth="1"/>
    <col min="13" max="13" width="9.7109375" style="16" bestFit="1" customWidth="1"/>
    <col min="14" max="14" width="10.7109375" style="16" bestFit="1" customWidth="1"/>
    <col min="15" max="15" width="10.421875" style="16" bestFit="1" customWidth="1"/>
    <col min="16" max="16" width="9.7109375" style="16" bestFit="1" customWidth="1"/>
    <col min="17" max="17" width="13.28125" style="16" bestFit="1" customWidth="1"/>
    <col min="18" max="18" width="10.00390625" style="16" bestFit="1" customWidth="1"/>
    <col min="19" max="16384" width="9.140625" style="16" customWidth="1"/>
  </cols>
  <sheetData>
    <row r="1" spans="1:4" ht="13.5">
      <c r="A1" s="156" t="s">
        <v>38</v>
      </c>
      <c r="B1" s="156"/>
      <c r="C1" s="156"/>
      <c r="D1" s="156"/>
    </row>
    <row r="2" spans="1:4" ht="14.25" thickBot="1">
      <c r="A2" s="78" t="s">
        <v>39</v>
      </c>
      <c r="B2" s="78" t="s">
        <v>40</v>
      </c>
      <c r="C2" s="80" t="s">
        <v>41</v>
      </c>
      <c r="D2" s="63" t="s">
        <v>42</v>
      </c>
    </row>
    <row r="3" spans="1:4" ht="14.25" thickBot="1">
      <c r="A3" s="18"/>
      <c r="B3" s="19"/>
      <c r="C3" s="19"/>
      <c r="D3" s="20"/>
    </row>
    <row r="4" spans="1:4" ht="13.5">
      <c r="A4" s="70">
        <v>1</v>
      </c>
      <c r="B4" s="49" t="s">
        <v>97</v>
      </c>
      <c r="C4" s="81" t="s">
        <v>116</v>
      </c>
      <c r="D4" s="84">
        <v>63</v>
      </c>
    </row>
    <row r="5" spans="1:4" ht="13.5">
      <c r="A5" s="70"/>
      <c r="B5" s="49" t="s">
        <v>117</v>
      </c>
      <c r="C5" s="94" t="s">
        <v>118</v>
      </c>
      <c r="D5" s="95">
        <v>128</v>
      </c>
    </row>
    <row r="6" spans="1:4" ht="13.5">
      <c r="A6" s="48"/>
      <c r="B6" s="49"/>
      <c r="C6" s="79"/>
      <c r="D6" s="85"/>
    </row>
    <row r="7" spans="1:4" ht="13.5">
      <c r="A7" s="69">
        <v>2</v>
      </c>
      <c r="B7" s="22" t="s">
        <v>97</v>
      </c>
      <c r="C7" s="79" t="s">
        <v>119</v>
      </c>
      <c r="D7" s="85">
        <v>90</v>
      </c>
    </row>
    <row r="8" spans="1:4" ht="13.5">
      <c r="A8" s="69"/>
      <c r="B8" s="22"/>
      <c r="C8" s="79"/>
      <c r="D8" s="85"/>
    </row>
    <row r="9" spans="1:4" ht="13.5">
      <c r="A9" s="75">
        <v>3</v>
      </c>
      <c r="B9" s="76" t="s">
        <v>97</v>
      </c>
      <c r="C9" s="79" t="s">
        <v>120</v>
      </c>
      <c r="D9" s="85">
        <v>70</v>
      </c>
    </row>
    <row r="10" spans="1:4" ht="13.5">
      <c r="A10" s="75"/>
      <c r="B10" s="76"/>
      <c r="C10" s="79"/>
      <c r="D10" s="85"/>
    </row>
    <row r="11" spans="1:4" ht="13.5">
      <c r="A11" s="87">
        <v>5</v>
      </c>
      <c r="B11" s="64" t="s">
        <v>117</v>
      </c>
      <c r="C11" s="82" t="s">
        <v>121</v>
      </c>
      <c r="D11" s="86">
        <v>61</v>
      </c>
    </row>
    <row r="15" ht="13.5">
      <c r="A15" s="23" t="s">
        <v>130</v>
      </c>
    </row>
    <row r="16" spans="1:4" ht="13.5">
      <c r="A16" s="23" t="s">
        <v>131</v>
      </c>
      <c r="D16" s="16">
        <v>0</v>
      </c>
    </row>
    <row r="17" spans="1:4" ht="13.5">
      <c r="A17" s="23" t="s">
        <v>132</v>
      </c>
      <c r="D17" s="16">
        <v>18</v>
      </c>
    </row>
    <row r="19" ht="13.5">
      <c r="A19" s="23" t="s">
        <v>133</v>
      </c>
    </row>
    <row r="20" spans="1:4" ht="13.5">
      <c r="A20" s="23" t="s">
        <v>104</v>
      </c>
      <c r="D20" s="16">
        <v>8</v>
      </c>
    </row>
  </sheetData>
  <sheetProtection selectLockedCells="1"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&amp;C&amp;"Helv,Bold"POWER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zoomScalePageLayoutView="0" workbookViewId="0" topLeftCell="A5">
      <selection activeCell="D7" sqref="D7"/>
    </sheetView>
  </sheetViews>
  <sheetFormatPr defaultColWidth="9.140625" defaultRowHeight="12.75"/>
  <cols>
    <col min="1" max="1" width="9.28125" style="23" bestFit="1" customWidth="1"/>
    <col min="2" max="3" width="8.7109375" style="23" customWidth="1"/>
    <col min="4" max="8" width="8.7109375" style="16" customWidth="1"/>
    <col min="9" max="9" width="9.28125" style="16" bestFit="1" customWidth="1"/>
    <col min="10" max="10" width="8.421875" style="16" customWidth="1"/>
    <col min="11" max="11" width="9.7109375" style="16" bestFit="1" customWidth="1"/>
    <col min="12" max="12" width="10.7109375" style="16" bestFit="1" customWidth="1"/>
    <col min="13" max="13" width="10.421875" style="16" bestFit="1" customWidth="1"/>
    <col min="14" max="14" width="9.7109375" style="16" bestFit="1" customWidth="1"/>
    <col min="15" max="15" width="13.28125" style="16" bestFit="1" customWidth="1"/>
    <col min="16" max="16" width="10.00390625" style="16" bestFit="1" customWidth="1"/>
    <col min="17" max="16384" width="9.140625" style="16" customWidth="1"/>
  </cols>
  <sheetData>
    <row r="1" spans="1:8" ht="13.5">
      <c r="A1" s="157"/>
      <c r="B1" s="160" t="s">
        <v>124</v>
      </c>
      <c r="C1" s="160"/>
      <c r="D1" s="163"/>
      <c r="E1" s="164"/>
      <c r="F1" s="164"/>
      <c r="G1" s="164"/>
      <c r="H1" s="165"/>
    </row>
    <row r="2" spans="1:8" ht="13.5">
      <c r="A2" s="158"/>
      <c r="B2" s="161" t="s">
        <v>125</v>
      </c>
      <c r="C2" s="161"/>
      <c r="D2" s="161" t="s">
        <v>14</v>
      </c>
      <c r="E2" s="161"/>
      <c r="F2" s="161"/>
      <c r="G2" s="161"/>
      <c r="H2" s="161"/>
    </row>
    <row r="3" spans="1:8" ht="13.5">
      <c r="A3" s="159"/>
      <c r="B3" s="162" t="s">
        <v>126</v>
      </c>
      <c r="C3" s="162"/>
      <c r="D3" s="161" t="s">
        <v>15</v>
      </c>
      <c r="E3" s="161"/>
      <c r="F3" s="161"/>
      <c r="G3" s="161"/>
      <c r="H3" s="161"/>
    </row>
    <row r="4" spans="1:8" ht="87.75" customHeight="1" thickBot="1">
      <c r="A4" s="96" t="s">
        <v>16</v>
      </c>
      <c r="B4" s="97" t="s">
        <v>122</v>
      </c>
      <c r="C4" s="97" t="s">
        <v>123</v>
      </c>
      <c r="D4" s="98" t="s">
        <v>23</v>
      </c>
      <c r="E4" s="98" t="s">
        <v>24</v>
      </c>
      <c r="F4" s="99" t="s">
        <v>30</v>
      </c>
      <c r="G4" s="99" t="s">
        <v>31</v>
      </c>
      <c r="H4" s="98" t="s">
        <v>25</v>
      </c>
    </row>
    <row r="5" spans="1:8" ht="14.25" thickBot="1">
      <c r="A5" s="18"/>
      <c r="B5" s="19"/>
      <c r="C5" s="19"/>
      <c r="D5" s="19"/>
      <c r="E5" s="19"/>
      <c r="F5" s="50"/>
      <c r="G5" s="50"/>
      <c r="H5" s="50"/>
    </row>
    <row r="6" spans="1:8" ht="13.5">
      <c r="A6" s="1">
        <v>4</v>
      </c>
      <c r="B6" s="40">
        <v>135</v>
      </c>
      <c r="C6" s="40">
        <v>23</v>
      </c>
      <c r="D6" s="40">
        <v>321</v>
      </c>
      <c r="E6" s="83">
        <v>6</v>
      </c>
      <c r="F6" s="101">
        <f>IF(E6&lt;&gt;0,E6+D6,"")</f>
        <v>327</v>
      </c>
      <c r="G6" s="113">
        <v>173</v>
      </c>
      <c r="H6" s="103">
        <f>IF(G6&lt;&gt;0,G6/F6,"")</f>
        <v>0.5290519877675841</v>
      </c>
    </row>
    <row r="7" spans="1:8" ht="13.5">
      <c r="A7" s="1" t="s">
        <v>129</v>
      </c>
      <c r="B7" s="40">
        <v>5</v>
      </c>
      <c r="C7" s="40">
        <v>3</v>
      </c>
      <c r="D7" s="106"/>
      <c r="E7" s="107"/>
      <c r="F7" s="108"/>
      <c r="G7" s="111"/>
      <c r="H7" s="109"/>
    </row>
    <row r="8" spans="1:8" ht="13.5">
      <c r="A8" s="9" t="s">
        <v>0</v>
      </c>
      <c r="B8" s="24">
        <f aca="true" t="shared" si="0" ref="B8:G8">SUM(B6:B7)</f>
        <v>140</v>
      </c>
      <c r="C8" s="24">
        <f t="shared" si="0"/>
        <v>26</v>
      </c>
      <c r="D8" s="24">
        <f t="shared" si="0"/>
        <v>321</v>
      </c>
      <c r="E8" s="24">
        <f t="shared" si="0"/>
        <v>6</v>
      </c>
      <c r="F8" s="24">
        <f t="shared" si="0"/>
        <v>327</v>
      </c>
      <c r="G8" s="102">
        <f t="shared" si="0"/>
        <v>173</v>
      </c>
      <c r="H8" s="112">
        <f>IF(G8&lt;&gt;0,G8/F8,"")</f>
        <v>0.5290519877675841</v>
      </c>
    </row>
    <row r="12" spans="1:8" ht="13.5">
      <c r="A12" s="157"/>
      <c r="B12" s="160" t="s">
        <v>127</v>
      </c>
      <c r="C12" s="160"/>
      <c r="D12" s="88"/>
      <c r="E12" s="89"/>
      <c r="F12" s="89"/>
      <c r="G12" s="89"/>
      <c r="H12" s="90"/>
    </row>
    <row r="13" spans="1:8" ht="13.5">
      <c r="A13" s="158"/>
      <c r="B13" s="161" t="s">
        <v>128</v>
      </c>
      <c r="C13" s="161"/>
      <c r="D13" s="161" t="s">
        <v>14</v>
      </c>
      <c r="E13" s="161"/>
      <c r="F13" s="161"/>
      <c r="G13" s="161"/>
      <c r="H13" s="161"/>
    </row>
    <row r="14" spans="1:8" ht="13.5">
      <c r="A14" s="159"/>
      <c r="B14" s="162" t="s">
        <v>126</v>
      </c>
      <c r="C14" s="162"/>
      <c r="D14" s="161" t="s">
        <v>15</v>
      </c>
      <c r="E14" s="161"/>
      <c r="F14" s="161"/>
      <c r="G14" s="161"/>
      <c r="H14" s="161"/>
    </row>
    <row r="15" spans="1:8" ht="87.75" customHeight="1" thickBot="1">
      <c r="A15" s="96" t="s">
        <v>16</v>
      </c>
      <c r="B15" s="97" t="s">
        <v>122</v>
      </c>
      <c r="C15" s="97" t="s">
        <v>123</v>
      </c>
      <c r="D15" s="98" t="s">
        <v>23</v>
      </c>
      <c r="E15" s="98" t="s">
        <v>24</v>
      </c>
      <c r="F15" s="99" t="s">
        <v>30</v>
      </c>
      <c r="G15" s="99" t="s">
        <v>31</v>
      </c>
      <c r="H15" s="98" t="s">
        <v>25</v>
      </c>
    </row>
    <row r="16" spans="1:8" ht="14.25" thickBot="1">
      <c r="A16" s="18"/>
      <c r="B16" s="19"/>
      <c r="C16" s="19"/>
      <c r="D16" s="19"/>
      <c r="E16" s="19"/>
      <c r="F16" s="50"/>
      <c r="G16" s="50"/>
      <c r="H16" s="50"/>
    </row>
    <row r="17" spans="1:8" ht="13.5">
      <c r="A17" s="1">
        <v>5</v>
      </c>
      <c r="B17" s="40">
        <v>54</v>
      </c>
      <c r="C17" s="40">
        <v>7</v>
      </c>
      <c r="D17" s="40">
        <v>116</v>
      </c>
      <c r="E17" s="83">
        <v>7</v>
      </c>
      <c r="F17" s="100">
        <f>IF(E17&lt;&gt;0,E17+D17,"")</f>
        <v>123</v>
      </c>
      <c r="G17" s="110">
        <v>67</v>
      </c>
      <c r="H17" s="103">
        <f>IF(G17&lt;&gt;0,G17/F17,"")</f>
        <v>0.5447154471544715</v>
      </c>
    </row>
    <row r="18" spans="1:8" ht="13.5">
      <c r="A18" s="1" t="s">
        <v>129</v>
      </c>
      <c r="B18" s="40">
        <v>0</v>
      </c>
      <c r="C18" s="40">
        <v>0</v>
      </c>
      <c r="D18" s="106"/>
      <c r="E18" s="107"/>
      <c r="F18" s="108"/>
      <c r="G18" s="111"/>
      <c r="H18" s="109"/>
    </row>
    <row r="19" spans="1:8" ht="13.5">
      <c r="A19" s="9" t="s">
        <v>0</v>
      </c>
      <c r="B19" s="24">
        <f aca="true" t="shared" si="1" ref="B19:G19">SUM(B17:B18)</f>
        <v>54</v>
      </c>
      <c r="C19" s="24">
        <f t="shared" si="1"/>
        <v>7</v>
      </c>
      <c r="D19" s="24">
        <f t="shared" si="1"/>
        <v>116</v>
      </c>
      <c r="E19" s="24">
        <f t="shared" si="1"/>
        <v>7</v>
      </c>
      <c r="F19" s="24">
        <f t="shared" si="1"/>
        <v>123</v>
      </c>
      <c r="G19" s="102">
        <f t="shared" si="1"/>
        <v>67</v>
      </c>
      <c r="H19" s="112">
        <f>IF(G19&lt;&gt;0,G19/F19,"")</f>
        <v>0.5447154471544715</v>
      </c>
    </row>
  </sheetData>
  <sheetProtection selectLockedCells="1"/>
  <mergeCells count="13">
    <mergeCell ref="D2:H2"/>
    <mergeCell ref="D3:H3"/>
    <mergeCell ref="B1:C1"/>
    <mergeCell ref="A1:A3"/>
    <mergeCell ref="A12:A14"/>
    <mergeCell ref="B12:C12"/>
    <mergeCell ref="B13:C13"/>
    <mergeCell ref="D13:H13"/>
    <mergeCell ref="B14:C14"/>
    <mergeCell ref="D14:H14"/>
    <mergeCell ref="D1:H1"/>
    <mergeCell ref="B2:C2"/>
    <mergeCell ref="B3:C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&amp;C&amp;"Helv,Bold"POWER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2014-05-22T18:38:56Z</cp:lastPrinted>
  <dcterms:created xsi:type="dcterms:W3CDTF">1998-04-10T16:02:13Z</dcterms:created>
  <dcterms:modified xsi:type="dcterms:W3CDTF">2014-05-28T16:59:24Z</dcterms:modified>
  <cp:category/>
  <cp:version/>
  <cp:contentType/>
  <cp:contentStatus/>
</cp:coreProperties>
</file>